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Working Budgets\"/>
    </mc:Choice>
  </mc:AlternateContent>
  <xr:revisionPtr revIDLastSave="0" documentId="13_ncr:1_{F4277A65-2C7F-4F1C-8F9B-0F03C7692B3E}" xr6:coauthVersionLast="34" xr6:coauthVersionMax="34" xr10:uidLastSave="{00000000-0000-0000-0000-000000000000}"/>
  <bookViews>
    <workbookView xWindow="0" yWindow="0" windowWidth="21570" windowHeight="7380" xr2:uid="{FACE11AD-DBE9-48EE-BD4F-7A6676B389B9}"/>
  </bookViews>
  <sheets>
    <sheet name="Sheet1" sheetId="1" r:id="rId1"/>
  </sheets>
  <definedNames>
    <definedName name="_xlnm.Print_Area" localSheetId="0">Sheet1!$A$1:$K$46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9" i="1"/>
  <c r="G49" i="1"/>
  <c r="I49" i="1" s="1"/>
  <c r="I48" i="1"/>
  <c r="G48" i="1"/>
  <c r="I39" i="1" l="1"/>
  <c r="J39" i="1"/>
  <c r="I40" i="1"/>
  <c r="J40" i="1"/>
  <c r="K40" i="1" s="1"/>
  <c r="I41" i="1"/>
  <c r="J41" i="1"/>
  <c r="K41" i="1" s="1"/>
  <c r="I42" i="1"/>
  <c r="J42" i="1"/>
  <c r="D46" i="1"/>
  <c r="C46" i="1"/>
  <c r="E46" i="1" s="1"/>
  <c r="D45" i="1"/>
  <c r="E45" i="1" s="1"/>
  <c r="C45" i="1"/>
  <c r="D44" i="1"/>
  <c r="C44" i="1"/>
  <c r="D43" i="1"/>
  <c r="C43" i="1"/>
  <c r="D42" i="1"/>
  <c r="C42" i="1"/>
  <c r="E42" i="1" s="1"/>
  <c r="E41" i="1"/>
  <c r="D41" i="1"/>
  <c r="C41" i="1"/>
  <c r="D40" i="1"/>
  <c r="C40" i="1"/>
  <c r="D39" i="1"/>
  <c r="C39" i="1"/>
  <c r="E39" i="1" s="1"/>
  <c r="D38" i="1"/>
  <c r="C38" i="1"/>
  <c r="E38" i="1" s="1"/>
  <c r="D37" i="1"/>
  <c r="C37" i="1"/>
  <c r="E37" i="1" s="1"/>
  <c r="D36" i="1"/>
  <c r="C36" i="1"/>
  <c r="D35" i="1"/>
  <c r="C35" i="1"/>
  <c r="E35" i="1" s="1"/>
  <c r="D34" i="1"/>
  <c r="C34" i="1"/>
  <c r="D33" i="1"/>
  <c r="C33" i="1"/>
  <c r="E33" i="1" s="1"/>
  <c r="D32" i="1"/>
  <c r="C32" i="1"/>
  <c r="D31" i="1"/>
  <c r="C31" i="1"/>
  <c r="E31" i="1" s="1"/>
  <c r="D30" i="1"/>
  <c r="C30" i="1"/>
  <c r="E30" i="1" s="1"/>
  <c r="D29" i="1"/>
  <c r="C29" i="1"/>
  <c r="D28" i="1"/>
  <c r="C28" i="1"/>
  <c r="I27" i="1"/>
  <c r="J27" i="1"/>
  <c r="I28" i="1"/>
  <c r="K28" i="1" s="1"/>
  <c r="J28" i="1"/>
  <c r="I29" i="1"/>
  <c r="J29" i="1"/>
  <c r="I30" i="1"/>
  <c r="J30" i="1"/>
  <c r="K30" i="1" s="1"/>
  <c r="I31" i="1"/>
  <c r="J31" i="1"/>
  <c r="I32" i="1"/>
  <c r="J32" i="1"/>
  <c r="K32" i="1" s="1"/>
  <c r="I33" i="1"/>
  <c r="J33" i="1"/>
  <c r="I34" i="1"/>
  <c r="J34" i="1"/>
  <c r="K34" i="1" s="1"/>
  <c r="I35" i="1"/>
  <c r="J35" i="1"/>
  <c r="I36" i="1"/>
  <c r="J36" i="1"/>
  <c r="K36" i="1" s="1"/>
  <c r="I37" i="1"/>
  <c r="J37" i="1"/>
  <c r="I38" i="1"/>
  <c r="K38" i="1" s="1"/>
  <c r="J38" i="1"/>
  <c r="K37" i="1"/>
  <c r="K33" i="1"/>
  <c r="K29" i="1"/>
  <c r="D27" i="1"/>
  <c r="C27" i="1"/>
  <c r="E27" i="1" s="1"/>
  <c r="J23" i="1"/>
  <c r="J22" i="1"/>
  <c r="J21" i="1"/>
  <c r="K21" i="1" s="1"/>
  <c r="J20" i="1"/>
  <c r="J19" i="1"/>
  <c r="I23" i="1"/>
  <c r="K23" i="1" s="1"/>
  <c r="I22" i="1"/>
  <c r="K22" i="1" s="1"/>
  <c r="I21" i="1"/>
  <c r="I20" i="1"/>
  <c r="K20" i="1" s="1"/>
  <c r="I19" i="1"/>
  <c r="K19" i="1" s="1"/>
  <c r="I8" i="1"/>
  <c r="J18" i="1"/>
  <c r="J17" i="1"/>
  <c r="J16" i="1"/>
  <c r="J15" i="1"/>
  <c r="J14" i="1"/>
  <c r="J13" i="1"/>
  <c r="J12" i="1"/>
  <c r="J11" i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J10" i="1"/>
  <c r="J9" i="1"/>
  <c r="J8" i="1"/>
  <c r="D25" i="1"/>
  <c r="E25" i="1" s="1"/>
  <c r="D24" i="1"/>
  <c r="D23" i="1"/>
  <c r="D22" i="1"/>
  <c r="D21" i="1"/>
  <c r="D20" i="1"/>
  <c r="D19" i="1"/>
  <c r="D18" i="1"/>
  <c r="I10" i="1"/>
  <c r="I9" i="1"/>
  <c r="C25" i="1"/>
  <c r="C24" i="1"/>
  <c r="C23" i="1"/>
  <c r="E23" i="1" s="1"/>
  <c r="C22" i="1"/>
  <c r="C21" i="1"/>
  <c r="C20" i="1"/>
  <c r="C19" i="1"/>
  <c r="E19" i="1" s="1"/>
  <c r="C18" i="1"/>
  <c r="D17" i="1"/>
  <c r="D16" i="1"/>
  <c r="D15" i="1"/>
  <c r="D14" i="1"/>
  <c r="D13" i="1"/>
  <c r="D12" i="1"/>
  <c r="D10" i="1"/>
  <c r="D11" i="1"/>
  <c r="C17" i="1"/>
  <c r="C16" i="1"/>
  <c r="C15" i="1"/>
  <c r="C14" i="1"/>
  <c r="C13" i="1"/>
  <c r="C12" i="1"/>
  <c r="C11" i="1"/>
  <c r="E11" i="1" s="1"/>
  <c r="C10" i="1"/>
  <c r="E14" i="1"/>
  <c r="D9" i="1"/>
  <c r="C9" i="1"/>
  <c r="D8" i="1"/>
  <c r="C8" i="1"/>
  <c r="F5" i="1"/>
  <c r="K42" i="1" l="1"/>
  <c r="E36" i="1"/>
  <c r="E29" i="1"/>
  <c r="E40" i="1"/>
  <c r="E28" i="1"/>
  <c r="E44" i="1"/>
  <c r="E32" i="1"/>
  <c r="E34" i="1"/>
  <c r="E43" i="1"/>
  <c r="K27" i="1"/>
  <c r="K31" i="1"/>
  <c r="K35" i="1"/>
  <c r="K39" i="1"/>
  <c r="E9" i="1"/>
  <c r="K8" i="1"/>
  <c r="E21" i="1"/>
  <c r="E18" i="1"/>
  <c r="E22" i="1"/>
  <c r="K9" i="1"/>
  <c r="E8" i="1"/>
  <c r="K10" i="1"/>
  <c r="E20" i="1"/>
  <c r="E24" i="1"/>
  <c r="E10" i="1"/>
  <c r="E12" i="1"/>
  <c r="E16" i="1"/>
  <c r="E13" i="1"/>
  <c r="E17" i="1"/>
  <c r="E15" i="1"/>
</calcChain>
</file>

<file path=xl/sharedStrings.xml><?xml version="1.0" encoding="utf-8"?>
<sst xmlns="http://schemas.openxmlformats.org/spreadsheetml/2006/main" count="20" uniqueCount="15">
  <si>
    <t>2019 GSTA Summary of Quarterly Assessments by Percentage</t>
  </si>
  <si>
    <t>Operations Assessment Total</t>
  </si>
  <si>
    <t>Reserve Assessment Total</t>
  </si>
  <si>
    <t>2019 Assessment Total</t>
  </si>
  <si>
    <t>Unit #</t>
  </si>
  <si>
    <t>Percentage</t>
  </si>
  <si>
    <t>Operations Quarterly  (F3 x B)/4</t>
  </si>
  <si>
    <t>2019 Total Quarterly (C+D)</t>
  </si>
  <si>
    <t>Reserve Quarterly (F4 x B)/4</t>
  </si>
  <si>
    <t>504/5</t>
  </si>
  <si>
    <t>604/5</t>
  </si>
  <si>
    <t>904/5</t>
  </si>
  <si>
    <t>1004/5</t>
  </si>
  <si>
    <t>704A</t>
  </si>
  <si>
    <t>804A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</si>
</sst>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6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0" fillId="10" borderId="0" xfId="0" applyFill="1" applyBorder="1"/>
    <xf numFmtId="0" fontId="0" fillId="10" borderId="0" xfId="0" applyFill="1"/>
    <xf numFmtId="0" fontId="0" fillId="10" borderId="0" xfId="0" applyFill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2" fontId="0" fillId="10" borderId="12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37" fontId="0" fillId="10" borderId="0" xfId="0" applyNumberFormat="1" applyFill="1" applyBorder="1" applyAlignment="1">
      <alignment horizontal="center" wrapText="1"/>
    </xf>
    <xf numFmtId="0" fontId="0" fillId="10" borderId="9" xfId="0" applyFill="1" applyBorder="1" applyAlignment="1">
      <alignment horizontal="center" vertical="center"/>
    </xf>
    <xf numFmtId="1" fontId="0" fillId="10" borderId="10" xfId="0" applyNumberFormat="1" applyFill="1" applyBorder="1" applyAlignment="1">
      <alignment horizontal="center" vertical="center"/>
    </xf>
    <xf numFmtId="1" fontId="0" fillId="10" borderId="1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10" borderId="7" xfId="0" applyNumberFormat="1" applyFill="1" applyBorder="1" applyAlignment="1">
      <alignment horizontal="center" vertical="center"/>
    </xf>
    <xf numFmtId="1" fontId="0" fillId="10" borderId="8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1" fontId="0" fillId="11" borderId="10" xfId="0" applyNumberFormat="1" applyFill="1" applyBorder="1" applyAlignment="1">
      <alignment horizontal="center" vertical="center"/>
    </xf>
    <xf numFmtId="1" fontId="0" fillId="9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7" fontId="0" fillId="3" borderId="8" xfId="1" applyNumberFormat="1" applyFont="1" applyFill="1" applyBorder="1"/>
    <xf numFmtId="37" fontId="0" fillId="4" borderId="10" xfId="0" applyNumberFormat="1" applyFill="1" applyBorder="1"/>
    <xf numFmtId="3" fontId="0" fillId="5" borderId="13" xfId="0" applyNumberFormat="1" applyFill="1" applyBorder="1" applyAlignment="1">
      <alignment horizontal="right"/>
    </xf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4" borderId="9" xfId="0" applyFill="1" applyBorder="1"/>
    <xf numFmtId="0" fontId="0" fillId="4" borderId="1" xfId="0" applyFill="1" applyBorder="1"/>
    <xf numFmtId="0" fontId="0" fillId="5" borderId="11" xfId="0" applyFill="1" applyBorder="1"/>
    <xf numFmtId="0" fontId="0" fillId="5" borderId="12" xfId="0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2" fontId="0" fillId="10" borderId="0" xfId="0" applyNumberFormat="1" applyFill="1" applyBorder="1"/>
    <xf numFmtId="0" fontId="0" fillId="10" borderId="0" xfId="0" applyFill="1" applyBorder="1"/>
    <xf numFmtId="1" fontId="0" fillId="10" borderId="0" xfId="0" applyNumberFormat="1" applyFill="1"/>
    <xf numFmtId="2" fontId="0" fillId="10" borderId="0" xfId="0" applyNumberFormat="1" applyFill="1"/>
    <xf numFmtId="164" fontId="0" fillId="10" borderId="0" xfId="0" applyNumberFormat="1" applyFill="1"/>
    <xf numFmtId="166" fontId="0" fillId="1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6F0B-BD5F-419C-A2DC-2D87C9AFF059}">
  <sheetPr>
    <pageSetUpPr fitToPage="1"/>
  </sheetPr>
  <dimension ref="A1:N73"/>
  <sheetViews>
    <sheetView tabSelected="1" topLeftCell="A16" zoomScale="90" zoomScaleNormal="90" workbookViewId="0">
      <selection activeCell="I48" sqref="I48"/>
    </sheetView>
  </sheetViews>
  <sheetFormatPr defaultColWidth="20.7109375" defaultRowHeight="15" x14ac:dyDescent="0.25"/>
  <cols>
    <col min="1" max="2" width="10.7109375" style="1" customWidth="1"/>
    <col min="3" max="6" width="10.7109375" customWidth="1"/>
    <col min="7" max="7" width="8.7109375" customWidth="1"/>
    <col min="8" max="11" width="10.7109375" customWidth="1"/>
  </cols>
  <sheetData>
    <row r="1" spans="1:14" ht="35.1" customHeight="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13"/>
      <c r="M1" s="13"/>
      <c r="N1" s="13"/>
    </row>
    <row r="2" spans="1:14" ht="15.75" thickBot="1" x14ac:dyDescent="0.3">
      <c r="A2" s="14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4"/>
      <c r="B3" s="14"/>
      <c r="C3" s="46" t="s">
        <v>1</v>
      </c>
      <c r="D3" s="47"/>
      <c r="E3" s="48"/>
      <c r="F3" s="43">
        <v>375220</v>
      </c>
      <c r="G3" s="13"/>
      <c r="H3" s="13"/>
      <c r="I3" s="13"/>
      <c r="J3" s="13"/>
      <c r="K3" s="13"/>
      <c r="L3" s="13"/>
      <c r="M3" s="13"/>
      <c r="N3" s="13"/>
    </row>
    <row r="4" spans="1:14" x14ac:dyDescent="0.25">
      <c r="A4" s="14"/>
      <c r="B4" s="14"/>
      <c r="C4" s="49" t="s">
        <v>2</v>
      </c>
      <c r="D4" s="50"/>
      <c r="E4" s="50"/>
      <c r="F4" s="44">
        <v>142238</v>
      </c>
      <c r="G4" s="13"/>
      <c r="H4" s="13"/>
      <c r="I4" s="13"/>
      <c r="J4" s="13"/>
      <c r="K4" s="13"/>
      <c r="L4" s="13"/>
      <c r="M4" s="13"/>
      <c r="N4" s="13"/>
    </row>
    <row r="5" spans="1:14" ht="15.75" thickBot="1" x14ac:dyDescent="0.3">
      <c r="A5" s="14"/>
      <c r="B5" s="14"/>
      <c r="C5" s="51" t="s">
        <v>3</v>
      </c>
      <c r="D5" s="52"/>
      <c r="E5" s="52"/>
      <c r="F5" s="45">
        <f>SUM(F3:F4)</f>
        <v>517458</v>
      </c>
      <c r="G5" s="13"/>
      <c r="H5" s="13"/>
      <c r="I5" s="13"/>
      <c r="J5" s="13"/>
      <c r="K5" s="13"/>
      <c r="L5" s="13"/>
      <c r="M5" s="13"/>
      <c r="N5" s="13"/>
    </row>
    <row r="6" spans="1:14" ht="15.75" thickBot="1" x14ac:dyDescent="0.3">
      <c r="A6" s="14"/>
      <c r="B6" s="14"/>
      <c r="G6" s="13"/>
      <c r="H6" s="13"/>
      <c r="I6" s="13"/>
      <c r="J6" s="13"/>
      <c r="K6" s="13"/>
      <c r="L6" s="13"/>
      <c r="M6" s="13"/>
      <c r="N6" s="13"/>
    </row>
    <row r="7" spans="1:14" ht="45" customHeight="1" x14ac:dyDescent="0.25">
      <c r="A7" s="15" t="s">
        <v>4</v>
      </c>
      <c r="B7" s="16" t="s">
        <v>5</v>
      </c>
      <c r="C7" s="17" t="s">
        <v>6</v>
      </c>
      <c r="D7" s="18" t="s">
        <v>8</v>
      </c>
      <c r="E7" s="19" t="s">
        <v>7</v>
      </c>
      <c r="F7" s="28"/>
      <c r="G7" s="15" t="s">
        <v>4</v>
      </c>
      <c r="H7" s="16" t="s">
        <v>5</v>
      </c>
      <c r="I7" s="17" t="s">
        <v>6</v>
      </c>
      <c r="J7" s="18" t="s">
        <v>8</v>
      </c>
      <c r="K7" s="19" t="s">
        <v>7</v>
      </c>
      <c r="L7" s="13"/>
      <c r="M7" s="13"/>
      <c r="N7" s="13"/>
    </row>
    <row r="8" spans="1:14" x14ac:dyDescent="0.25">
      <c r="A8" s="20">
        <v>301</v>
      </c>
      <c r="B8" s="2">
        <v>1.5142900000000001E-2</v>
      </c>
      <c r="C8" s="3">
        <f>SUM(F3*B8)/4</f>
        <v>1420.4797345000002</v>
      </c>
      <c r="D8" s="3">
        <f>SUM(F4*B8)/4</f>
        <v>538.47395255000004</v>
      </c>
      <c r="E8" s="21">
        <f t="shared" ref="E8:E25" si="0">SUM(C8+D8)</f>
        <v>1958.9536870500001</v>
      </c>
      <c r="F8" s="12"/>
      <c r="G8" s="29">
        <v>501</v>
      </c>
      <c r="H8" s="6">
        <v>1.5700800000000001E-2</v>
      </c>
      <c r="I8" s="8">
        <f>SUM(F3*H8)/4</f>
        <v>1472.8135440000001</v>
      </c>
      <c r="J8" s="8">
        <f>SUM(F4*H8)/4</f>
        <v>558.3125976</v>
      </c>
      <c r="K8" s="30">
        <f t="shared" ref="K8:K16" si="1">SUM(I8+J8)</f>
        <v>2031.1261416000002</v>
      </c>
      <c r="L8" s="13"/>
      <c r="M8" s="13"/>
      <c r="N8" s="13"/>
    </row>
    <row r="9" spans="1:14" x14ac:dyDescent="0.25">
      <c r="A9" s="22">
        <v>302</v>
      </c>
      <c r="B9" s="4">
        <v>1.2115300000000001E-2</v>
      </c>
      <c r="C9" s="5">
        <f>SUM(F3*B9)/4</f>
        <v>1136.4757165000001</v>
      </c>
      <c r="D9" s="5">
        <f>SUM(F4*B9)/4</f>
        <v>430.81401035000005</v>
      </c>
      <c r="E9" s="23">
        <f t="shared" si="0"/>
        <v>1567.2897268500001</v>
      </c>
      <c r="F9" s="12"/>
      <c r="G9" s="22">
        <v>502</v>
      </c>
      <c r="H9" s="4">
        <v>1.23534E-2</v>
      </c>
      <c r="I9" s="5">
        <f>SUM(F3*H9)/4</f>
        <v>1158.8106870000001</v>
      </c>
      <c r="J9" s="5">
        <f>SUM(F4*H9)/4</f>
        <v>439.28072730000002</v>
      </c>
      <c r="K9" s="23">
        <f t="shared" si="1"/>
        <v>1598.0914143000002</v>
      </c>
      <c r="L9" s="13"/>
      <c r="M9" s="13"/>
      <c r="N9" s="13"/>
    </row>
    <row r="10" spans="1:14" x14ac:dyDescent="0.25">
      <c r="A10" s="22">
        <v>303</v>
      </c>
      <c r="B10" s="4">
        <v>1.2115300000000001E-2</v>
      </c>
      <c r="C10" s="5">
        <f>SUM(F3*B10)/4</f>
        <v>1136.4757165000001</v>
      </c>
      <c r="D10" s="5">
        <f>SUM(F4*B10)/4</f>
        <v>430.81401035000005</v>
      </c>
      <c r="E10" s="23">
        <f t="shared" si="0"/>
        <v>1567.2897268500001</v>
      </c>
      <c r="F10" s="12"/>
      <c r="G10" s="22">
        <v>503</v>
      </c>
      <c r="H10" s="4">
        <v>1.23534E-2</v>
      </c>
      <c r="I10" s="5">
        <f>SUM(F3*H10)/4</f>
        <v>1158.8106870000001</v>
      </c>
      <c r="J10" s="5">
        <f>SUM(F4*H10)/4</f>
        <v>439.28072730000002</v>
      </c>
      <c r="K10" s="23">
        <f t="shared" si="1"/>
        <v>1598.0914143000002</v>
      </c>
      <c r="L10" s="13"/>
      <c r="M10" s="13"/>
      <c r="N10" s="13"/>
    </row>
    <row r="11" spans="1:14" x14ac:dyDescent="0.25">
      <c r="A11" s="22">
        <v>304</v>
      </c>
      <c r="B11" s="4">
        <v>1.2115300000000001E-2</v>
      </c>
      <c r="C11" s="5">
        <f>SUM(F3*B11)/4</f>
        <v>1136.4757165000001</v>
      </c>
      <c r="D11" s="5">
        <f>SUM(F4*B11)/4</f>
        <v>430.81401035000005</v>
      </c>
      <c r="E11" s="23">
        <f t="shared" si="0"/>
        <v>1567.2897268500001</v>
      </c>
      <c r="F11" s="12"/>
      <c r="G11" s="20" t="s">
        <v>9</v>
      </c>
      <c r="H11" s="2">
        <v>2.37506E-2</v>
      </c>
      <c r="I11" s="3">
        <f>SUM(F3*H11)/4</f>
        <v>2227.925033</v>
      </c>
      <c r="J11" s="3">
        <f>SUM(F4*H11)/4</f>
        <v>844.55946070000005</v>
      </c>
      <c r="K11" s="21">
        <f t="shared" si="1"/>
        <v>3072.4844936999998</v>
      </c>
      <c r="L11" s="13"/>
      <c r="M11" s="13"/>
      <c r="N11" s="13"/>
    </row>
    <row r="12" spans="1:14" x14ac:dyDescent="0.25">
      <c r="A12" s="20">
        <v>305</v>
      </c>
      <c r="B12" s="2">
        <v>1.1965399999999999E-2</v>
      </c>
      <c r="C12" s="3">
        <f>SUM(F3*B12)/4</f>
        <v>1122.4143469999999</v>
      </c>
      <c r="D12" s="3">
        <f>SUM(F4*B12)/4</f>
        <v>425.48364129999999</v>
      </c>
      <c r="E12" s="21">
        <f t="shared" si="0"/>
        <v>1547.8979883</v>
      </c>
      <c r="F12" s="12"/>
      <c r="G12" s="20">
        <v>506</v>
      </c>
      <c r="H12" s="2">
        <v>1.5700800000000001E-2</v>
      </c>
      <c r="I12" s="3">
        <f>SUM(F3*H12)/4</f>
        <v>1472.8135440000001</v>
      </c>
      <c r="J12" s="3">
        <f>SUM(F4*H12)/4</f>
        <v>558.3125976</v>
      </c>
      <c r="K12" s="21">
        <f t="shared" si="1"/>
        <v>2031.1261416000002</v>
      </c>
      <c r="L12" s="13"/>
      <c r="M12" s="13"/>
      <c r="N12" s="13"/>
    </row>
    <row r="13" spans="1:14" x14ac:dyDescent="0.25">
      <c r="A13" s="20">
        <v>306</v>
      </c>
      <c r="B13" s="2">
        <v>1.55414E-2</v>
      </c>
      <c r="C13" s="3">
        <f>SUM(F3*B13)/4</f>
        <v>1457.8610269999999</v>
      </c>
      <c r="D13" s="3">
        <f>SUM(F4*B13)/4</f>
        <v>552.6444133</v>
      </c>
      <c r="E13" s="21">
        <f t="shared" si="0"/>
        <v>2010.5054402999999</v>
      </c>
      <c r="F13" s="12"/>
      <c r="G13" s="22">
        <v>507</v>
      </c>
      <c r="H13" s="4">
        <v>1.23534E-2</v>
      </c>
      <c r="I13" s="5">
        <f>SUM(F3*H13)/4</f>
        <v>1158.8106870000001</v>
      </c>
      <c r="J13" s="5">
        <f>SUM(F4*H13)/4</f>
        <v>439.28072730000002</v>
      </c>
      <c r="K13" s="23">
        <f t="shared" si="1"/>
        <v>1598.0914143000002</v>
      </c>
      <c r="L13" s="13"/>
      <c r="M13" s="13"/>
      <c r="N13" s="13"/>
    </row>
    <row r="14" spans="1:14" x14ac:dyDescent="0.25">
      <c r="A14" s="22">
        <v>307</v>
      </c>
      <c r="B14" s="4">
        <v>1.2115300000000001E-2</v>
      </c>
      <c r="C14" s="5">
        <f>SUM(F3*B14)/4</f>
        <v>1136.4757165000001</v>
      </c>
      <c r="D14" s="5">
        <f>SUM(F4*B14)/4</f>
        <v>430.81401035000005</v>
      </c>
      <c r="E14" s="23">
        <f t="shared" si="0"/>
        <v>1567.2897268500001</v>
      </c>
      <c r="F14" s="12"/>
      <c r="G14" s="22">
        <v>508</v>
      </c>
      <c r="H14" s="4">
        <v>1.23534E-2</v>
      </c>
      <c r="I14" s="5">
        <f>SUM(F3*H14)/4</f>
        <v>1158.8106870000001</v>
      </c>
      <c r="J14" s="5">
        <f>SUM(F4*H14)/4</f>
        <v>439.28072730000002</v>
      </c>
      <c r="K14" s="23">
        <f t="shared" si="1"/>
        <v>1598.0914143000002</v>
      </c>
      <c r="L14" s="13"/>
      <c r="M14" s="13"/>
      <c r="N14" s="13"/>
    </row>
    <row r="15" spans="1:14" x14ac:dyDescent="0.25">
      <c r="A15" s="22">
        <v>308</v>
      </c>
      <c r="B15" s="4">
        <v>1.2115300000000001E-2</v>
      </c>
      <c r="C15" s="5">
        <f>SUM(F3*B15)/4</f>
        <v>1136.4757165000001</v>
      </c>
      <c r="D15" s="5">
        <f>SUM(F4*B15)/4</f>
        <v>430.81401035000005</v>
      </c>
      <c r="E15" s="23">
        <f t="shared" si="0"/>
        <v>1567.2897268500001</v>
      </c>
      <c r="F15" s="12"/>
      <c r="G15" s="20">
        <v>509</v>
      </c>
      <c r="H15" s="2">
        <v>1.5870700000000001E-2</v>
      </c>
      <c r="I15" s="3">
        <f>SUM(F3*H15)/4</f>
        <v>1488.7510135000002</v>
      </c>
      <c r="J15" s="3">
        <f>SUM(F4*H15)/4</f>
        <v>564.35415665000005</v>
      </c>
      <c r="K15" s="21">
        <f t="shared" si="1"/>
        <v>2053.10517015</v>
      </c>
      <c r="L15" s="13"/>
      <c r="M15" s="13"/>
      <c r="N15" s="13"/>
    </row>
    <row r="16" spans="1:14" x14ac:dyDescent="0.25">
      <c r="A16" s="20">
        <v>309</v>
      </c>
      <c r="B16" s="2">
        <v>1.55414E-2</v>
      </c>
      <c r="C16" s="3">
        <f>SUM(F3*B16)/4</f>
        <v>1457.8610269999999</v>
      </c>
      <c r="D16" s="3">
        <f>SUM(F4*B16)/4</f>
        <v>552.6444133</v>
      </c>
      <c r="E16" s="21">
        <f t="shared" si="0"/>
        <v>2010.5054402999999</v>
      </c>
      <c r="F16" s="12"/>
      <c r="G16" s="20">
        <v>601</v>
      </c>
      <c r="H16" s="2">
        <v>1.59399E-2</v>
      </c>
      <c r="I16" s="3">
        <f>SUM(F3*H16)/4</f>
        <v>1495.2423194999999</v>
      </c>
      <c r="J16" s="3">
        <f>SUM(F4*H16)/4</f>
        <v>566.81487404999996</v>
      </c>
      <c r="K16" s="21">
        <f t="shared" si="1"/>
        <v>2062.0571935499997</v>
      </c>
      <c r="L16" s="13"/>
      <c r="M16" s="13"/>
      <c r="N16" s="13"/>
    </row>
    <row r="17" spans="1:14" x14ac:dyDescent="0.25">
      <c r="A17" s="20">
        <v>401</v>
      </c>
      <c r="B17" s="2">
        <v>1.55414E-2</v>
      </c>
      <c r="C17" s="3">
        <f>SUM(F3*B17)/4</f>
        <v>1457.8610269999999</v>
      </c>
      <c r="D17" s="3">
        <f>SUM(F4*B17)/4</f>
        <v>552.6444133</v>
      </c>
      <c r="E17" s="21">
        <f t="shared" si="0"/>
        <v>2010.5054402999999</v>
      </c>
      <c r="F17" s="12"/>
      <c r="G17" s="22">
        <v>602</v>
      </c>
      <c r="H17" s="4">
        <v>1.25925E-2</v>
      </c>
      <c r="I17" s="5">
        <f>SUM(F3*H17)/4</f>
        <v>1181.2394624999999</v>
      </c>
      <c r="J17" s="5">
        <f>SUM(F4*H17)/4</f>
        <v>447.78300374999998</v>
      </c>
      <c r="K17" s="23">
        <f t="shared" ref="K17:K23" si="2">SUM(I17+J17)</f>
        <v>1629.02246625</v>
      </c>
      <c r="L17" s="13"/>
      <c r="M17" s="13"/>
      <c r="N17" s="13"/>
    </row>
    <row r="18" spans="1:14" x14ac:dyDescent="0.25">
      <c r="A18" s="22">
        <v>402</v>
      </c>
      <c r="B18" s="4">
        <v>1.23534E-2</v>
      </c>
      <c r="C18" s="5">
        <f>SUM(F3*B18)/4</f>
        <v>1158.8106870000001</v>
      </c>
      <c r="D18" s="5">
        <f>SUM(F4*B18)/4</f>
        <v>439.28072730000002</v>
      </c>
      <c r="E18" s="23">
        <f t="shared" si="0"/>
        <v>1598.0914143000002</v>
      </c>
      <c r="F18" s="12"/>
      <c r="G18" s="22">
        <v>603</v>
      </c>
      <c r="H18" s="4">
        <v>1.25925E-2</v>
      </c>
      <c r="I18" s="5">
        <f>SUM(F3*H18)/4</f>
        <v>1181.2394624999999</v>
      </c>
      <c r="J18" s="5">
        <f>SUM(F4*H18)/4</f>
        <v>447.78300374999998</v>
      </c>
      <c r="K18" s="23">
        <f t="shared" si="2"/>
        <v>1629.02246625</v>
      </c>
      <c r="L18" s="13"/>
      <c r="M18" s="13"/>
      <c r="N18" s="13"/>
    </row>
    <row r="19" spans="1:14" x14ac:dyDescent="0.25">
      <c r="A19" s="22">
        <v>403</v>
      </c>
      <c r="B19" s="4">
        <v>1.23534E-2</v>
      </c>
      <c r="C19" s="5">
        <f>SUM(F3*B19)/4</f>
        <v>1158.8106870000001</v>
      </c>
      <c r="D19" s="5">
        <f>SUM(F4*B19)/4</f>
        <v>439.28072730000002</v>
      </c>
      <c r="E19" s="23">
        <f t="shared" si="0"/>
        <v>1598.0914143000002</v>
      </c>
      <c r="F19" s="12"/>
      <c r="G19" s="29" t="s">
        <v>10</v>
      </c>
      <c r="H19" s="6">
        <v>2.37506E-2</v>
      </c>
      <c r="I19" s="8">
        <f>SUM(F3*H19)/4</f>
        <v>2227.925033</v>
      </c>
      <c r="J19" s="8">
        <f>SUM(F4*H19)/4</f>
        <v>844.55946070000005</v>
      </c>
      <c r="K19" s="30">
        <f t="shared" si="2"/>
        <v>3072.4844936999998</v>
      </c>
      <c r="L19" s="13"/>
      <c r="M19" s="13"/>
      <c r="N19" s="13"/>
    </row>
    <row r="20" spans="1:14" x14ac:dyDescent="0.25">
      <c r="A20" s="20">
        <v>404</v>
      </c>
      <c r="B20" s="2">
        <v>1.2115300000000001E-2</v>
      </c>
      <c r="C20" s="3">
        <f>SUM(F3*B20)/4</f>
        <v>1136.4757165000001</v>
      </c>
      <c r="D20" s="3">
        <f>SUM(F4*B20)/4</f>
        <v>430.81401035000005</v>
      </c>
      <c r="E20" s="21">
        <f t="shared" si="0"/>
        <v>1567.2897268500001</v>
      </c>
      <c r="F20" s="12"/>
      <c r="G20" s="29">
        <v>606</v>
      </c>
      <c r="H20" s="6">
        <v>1.59399E-2</v>
      </c>
      <c r="I20" s="8">
        <f>SUM(F3*H20)/4</f>
        <v>1495.2423194999999</v>
      </c>
      <c r="J20" s="8">
        <f>SUM(F4*H20)/4</f>
        <v>566.81487404999996</v>
      </c>
      <c r="K20" s="30">
        <f t="shared" si="2"/>
        <v>2062.0571935499997</v>
      </c>
      <c r="L20" s="13"/>
      <c r="M20" s="13"/>
      <c r="N20" s="13"/>
    </row>
    <row r="21" spans="1:14" x14ac:dyDescent="0.25">
      <c r="A21" s="20">
        <v>405</v>
      </c>
      <c r="B21" s="2">
        <v>1.1965399999999999E-2</v>
      </c>
      <c r="C21" s="3">
        <f>SUM(F3*B21)/4</f>
        <v>1122.4143469999999</v>
      </c>
      <c r="D21" s="3">
        <f>SUM(F4*B21)/4</f>
        <v>425.48364129999999</v>
      </c>
      <c r="E21" s="21">
        <f t="shared" si="0"/>
        <v>1547.8979883</v>
      </c>
      <c r="F21" s="12"/>
      <c r="G21" s="22">
        <v>607</v>
      </c>
      <c r="H21" s="4">
        <v>1.25925E-2</v>
      </c>
      <c r="I21" s="5">
        <f>SUM(F3*H21)/4</f>
        <v>1181.2394624999999</v>
      </c>
      <c r="J21" s="5">
        <f>SUM(F4*H21)/4</f>
        <v>447.78300374999998</v>
      </c>
      <c r="K21" s="23">
        <f t="shared" si="2"/>
        <v>1629.02246625</v>
      </c>
      <c r="L21" s="13"/>
      <c r="M21" s="13"/>
      <c r="N21" s="13"/>
    </row>
    <row r="22" spans="1:14" x14ac:dyDescent="0.25">
      <c r="A22" s="20">
        <v>406</v>
      </c>
      <c r="B22" s="2">
        <v>1.55414E-2</v>
      </c>
      <c r="C22" s="3">
        <f>SUM(F3*B22)/4</f>
        <v>1457.8610269999999</v>
      </c>
      <c r="D22" s="3">
        <f>SUM(F4*B22)/4</f>
        <v>552.6444133</v>
      </c>
      <c r="E22" s="21">
        <f t="shared" si="0"/>
        <v>2010.5054402999999</v>
      </c>
      <c r="F22" s="12"/>
      <c r="G22" s="22">
        <v>608</v>
      </c>
      <c r="H22" s="4">
        <v>1.25925E-2</v>
      </c>
      <c r="I22" s="5">
        <f>SUM(F3*H22)/4</f>
        <v>1181.2394624999999</v>
      </c>
      <c r="J22" s="5">
        <f>SUM(F4*H22)/4</f>
        <v>447.78300374999998</v>
      </c>
      <c r="K22" s="23">
        <f t="shared" si="2"/>
        <v>1629.02246625</v>
      </c>
      <c r="L22" s="13"/>
      <c r="M22" s="13"/>
      <c r="N22" s="13"/>
    </row>
    <row r="23" spans="1:14" ht="15.75" thickBot="1" x14ac:dyDescent="0.3">
      <c r="A23" s="20">
        <v>407</v>
      </c>
      <c r="B23" s="6">
        <v>1.23534E-2</v>
      </c>
      <c r="C23" s="3">
        <f>SUM(F3*B23)/4</f>
        <v>1158.8106870000001</v>
      </c>
      <c r="D23" s="3">
        <f>SUM(F4*B23)/4</f>
        <v>439.28072730000002</v>
      </c>
      <c r="E23" s="21">
        <f t="shared" si="0"/>
        <v>1598.0914143000002</v>
      </c>
      <c r="F23" s="12"/>
      <c r="G23" s="24">
        <v>609</v>
      </c>
      <c r="H23" s="25">
        <v>1.60994E-2</v>
      </c>
      <c r="I23" s="26">
        <f>SUM(F3*H23)/4</f>
        <v>1510.204217</v>
      </c>
      <c r="J23" s="26">
        <f>SUM(F4*H23)/4</f>
        <v>572.48661430000004</v>
      </c>
      <c r="K23" s="31">
        <f t="shared" si="2"/>
        <v>2082.6908312999999</v>
      </c>
      <c r="L23" s="13"/>
      <c r="M23" s="13"/>
      <c r="N23" s="13"/>
    </row>
    <row r="24" spans="1:14" x14ac:dyDescent="0.25">
      <c r="A24" s="20">
        <v>408</v>
      </c>
      <c r="B24" s="2">
        <v>1.2363900000000001E-2</v>
      </c>
      <c r="C24" s="3">
        <f>SUM(F3*B24)/4</f>
        <v>1159.7956395000001</v>
      </c>
      <c r="D24" s="3">
        <f>SUM(F4*B24)/4</f>
        <v>439.65410205000001</v>
      </c>
      <c r="E24" s="21">
        <f t="shared" si="0"/>
        <v>1599.44974155</v>
      </c>
      <c r="F24" s="12"/>
      <c r="G24" s="12"/>
      <c r="H24" s="12"/>
      <c r="I24" s="12"/>
      <c r="J24" s="12"/>
      <c r="K24" s="12"/>
      <c r="L24" s="13"/>
      <c r="M24" s="13"/>
      <c r="N24" s="13"/>
    </row>
    <row r="25" spans="1:14" ht="15.75" thickBot="1" x14ac:dyDescent="0.3">
      <c r="A25" s="24">
        <v>409</v>
      </c>
      <c r="B25" s="25">
        <v>1.5700800000000001E-2</v>
      </c>
      <c r="C25" s="26">
        <f>SUM(F3*B25)/4</f>
        <v>1472.8135440000001</v>
      </c>
      <c r="D25" s="26">
        <f>SUM(F4*B25)/4</f>
        <v>558.3125976</v>
      </c>
      <c r="E25" s="27">
        <f t="shared" si="0"/>
        <v>2031.1261416000002</v>
      </c>
      <c r="F25" s="12"/>
      <c r="G25" s="12"/>
      <c r="H25" s="12"/>
      <c r="I25" s="12"/>
      <c r="J25" s="12"/>
      <c r="K25" s="12"/>
      <c r="L25" s="13"/>
      <c r="M25" s="13"/>
      <c r="N25" s="13"/>
    </row>
    <row r="26" spans="1:14" ht="15.75" thickBot="1" x14ac:dyDescent="0.3">
      <c r="A26" s="14"/>
      <c r="B26" s="14"/>
      <c r="C26" s="13"/>
      <c r="D26" s="13"/>
      <c r="E26" s="13"/>
      <c r="F26" s="12"/>
      <c r="G26" s="12"/>
      <c r="H26" s="12"/>
      <c r="I26" s="12"/>
      <c r="J26" s="12"/>
      <c r="K26" s="12"/>
      <c r="L26" s="13"/>
      <c r="M26" s="13"/>
      <c r="N26" s="13"/>
    </row>
    <row r="27" spans="1:14" x14ac:dyDescent="0.25">
      <c r="A27" s="32">
        <v>701</v>
      </c>
      <c r="B27" s="33">
        <v>1.60994E-2</v>
      </c>
      <c r="C27" s="34">
        <f>SUM(F3*B27)/4</f>
        <v>1510.204217</v>
      </c>
      <c r="D27" s="34">
        <f>SUM(F4*B27)/4</f>
        <v>572.48661430000004</v>
      </c>
      <c r="E27" s="35">
        <f t="shared" ref="E27:E37" si="3">SUM(C27+D27)</f>
        <v>2082.6908312999999</v>
      </c>
      <c r="F27" s="12"/>
      <c r="G27" s="32">
        <v>901</v>
      </c>
      <c r="H27" s="33">
        <v>1.6896399999999999E-2</v>
      </c>
      <c r="I27" s="34">
        <f>SUM(F3*H27)/4</f>
        <v>1584.9668019999999</v>
      </c>
      <c r="J27" s="34">
        <f>SUM(F4*H27)/4</f>
        <v>600.82753579999996</v>
      </c>
      <c r="K27" s="35">
        <f t="shared" ref="K27:K42" si="4">SUM(I27+J27)</f>
        <v>2185.7943378</v>
      </c>
      <c r="L27" s="13"/>
      <c r="M27" s="13"/>
      <c r="N27" s="13"/>
    </row>
    <row r="28" spans="1:14" x14ac:dyDescent="0.25">
      <c r="A28" s="36">
        <v>702</v>
      </c>
      <c r="B28" s="9">
        <v>1.28317E-2</v>
      </c>
      <c r="C28" s="5">
        <f>SUM(F3*B28)/4</f>
        <v>1203.6776184999999</v>
      </c>
      <c r="D28" s="5">
        <f>SUM(F4*B28)/4</f>
        <v>456.28883615000001</v>
      </c>
      <c r="E28" s="23">
        <f t="shared" si="3"/>
        <v>1659.9664546499998</v>
      </c>
      <c r="F28" s="12"/>
      <c r="G28" s="36">
        <v>902</v>
      </c>
      <c r="H28" s="9">
        <v>1.33895E-2</v>
      </c>
      <c r="I28" s="5">
        <f>SUM(F3*H28)/4</f>
        <v>1256.0020475000001</v>
      </c>
      <c r="J28" s="5">
        <f>SUM(F4*H28)/4</f>
        <v>476.12392525000001</v>
      </c>
      <c r="K28" s="23">
        <f t="shared" si="4"/>
        <v>1732.1259727500001</v>
      </c>
      <c r="L28" s="13"/>
      <c r="M28" s="13"/>
      <c r="N28" s="13"/>
    </row>
    <row r="29" spans="1:14" x14ac:dyDescent="0.25">
      <c r="A29" s="22">
        <v>703</v>
      </c>
      <c r="B29" s="4">
        <v>1.28317E-2</v>
      </c>
      <c r="C29" s="5">
        <f>SUM(F3*B29)/4</f>
        <v>1203.6776184999999</v>
      </c>
      <c r="D29" s="5">
        <f>SUM(F4*B29)/4</f>
        <v>456.28883615000001</v>
      </c>
      <c r="E29" s="23">
        <f t="shared" si="3"/>
        <v>1659.9664546499998</v>
      </c>
      <c r="F29" s="12"/>
      <c r="G29" s="22">
        <v>903</v>
      </c>
      <c r="H29" s="4">
        <v>1.33895E-2</v>
      </c>
      <c r="I29" s="5">
        <f>SUM(F3*H29)/4</f>
        <v>1256.0020475000001</v>
      </c>
      <c r="J29" s="5">
        <f>SUM(F4*H29)/4</f>
        <v>476.12392525000001</v>
      </c>
      <c r="K29" s="23">
        <f t="shared" si="4"/>
        <v>1732.1259727500001</v>
      </c>
      <c r="L29" s="13"/>
      <c r="M29" s="13"/>
      <c r="N29" s="13"/>
    </row>
    <row r="30" spans="1:14" x14ac:dyDescent="0.25">
      <c r="A30" s="37">
        <v>704</v>
      </c>
      <c r="B30" s="10">
        <v>9.5639999999999996E-3</v>
      </c>
      <c r="C30" s="11">
        <f>SUM(F3*B30)/4</f>
        <v>897.15102000000002</v>
      </c>
      <c r="D30" s="11">
        <f>SUM(F4*B30)/4</f>
        <v>340.09105799999998</v>
      </c>
      <c r="E30" s="38">
        <f t="shared" si="3"/>
        <v>1237.242078</v>
      </c>
      <c r="F30" s="12"/>
      <c r="G30" s="20" t="s">
        <v>11</v>
      </c>
      <c r="H30" s="2">
        <v>2.3920500000000001E-2</v>
      </c>
      <c r="I30" s="8">
        <f>SUM(F3*H30)/4</f>
        <v>2243.8625025000001</v>
      </c>
      <c r="J30" s="8">
        <f>SUM(F4*H30)/4</f>
        <v>850.60101974999998</v>
      </c>
      <c r="K30" s="30">
        <f t="shared" si="4"/>
        <v>3094.4635222500001</v>
      </c>
      <c r="L30" s="13"/>
      <c r="M30" s="13"/>
      <c r="N30" s="13"/>
    </row>
    <row r="31" spans="1:14" x14ac:dyDescent="0.25">
      <c r="A31" s="37" t="s">
        <v>13</v>
      </c>
      <c r="B31" s="10">
        <v>9.5639999999999996E-3</v>
      </c>
      <c r="C31" s="11">
        <f>SUM(F3*B31)/4</f>
        <v>897.15102000000002</v>
      </c>
      <c r="D31" s="11">
        <f>SUM(F4*B31)/4</f>
        <v>340.09105799999998</v>
      </c>
      <c r="E31" s="38">
        <f t="shared" si="3"/>
        <v>1237.242078</v>
      </c>
      <c r="F31" s="12"/>
      <c r="G31" s="20">
        <v>906</v>
      </c>
      <c r="H31" s="2">
        <v>1.7135600000000001E-2</v>
      </c>
      <c r="I31" s="8">
        <f>SUM(F3*H31)/4</f>
        <v>1607.4049580000001</v>
      </c>
      <c r="J31" s="8">
        <f>SUM(F4*H31)/4</f>
        <v>609.3333682</v>
      </c>
      <c r="K31" s="30">
        <f t="shared" si="4"/>
        <v>2216.7383262000003</v>
      </c>
      <c r="L31" s="13"/>
      <c r="M31" s="13"/>
      <c r="N31" s="13"/>
    </row>
    <row r="32" spans="1:14" x14ac:dyDescent="0.25">
      <c r="A32" s="20">
        <v>705</v>
      </c>
      <c r="B32" s="2">
        <v>9.4046000000000008E-3</v>
      </c>
      <c r="C32" s="8">
        <f>SUM(F3*B32)/4</f>
        <v>882.19850300000007</v>
      </c>
      <c r="D32" s="8">
        <f>SUM(F4*B32)/4</f>
        <v>334.42287370000003</v>
      </c>
      <c r="E32" s="30">
        <f t="shared" si="3"/>
        <v>1216.6213767000002</v>
      </c>
      <c r="F32" s="12"/>
      <c r="G32" s="22">
        <v>907</v>
      </c>
      <c r="H32" s="4">
        <v>1.33895E-2</v>
      </c>
      <c r="I32" s="5">
        <f>SUM(F3*H32)/4</f>
        <v>1256.0020475000001</v>
      </c>
      <c r="J32" s="5">
        <f>SUM(F4*H32)/4</f>
        <v>476.12392525000001</v>
      </c>
      <c r="K32" s="23">
        <f t="shared" si="4"/>
        <v>1732.1259727500001</v>
      </c>
      <c r="L32" s="13"/>
      <c r="M32" s="13"/>
      <c r="N32" s="13"/>
    </row>
    <row r="33" spans="1:14" x14ac:dyDescent="0.25">
      <c r="A33" s="20">
        <v>706</v>
      </c>
      <c r="B33" s="2">
        <v>1.6109800000000001E-2</v>
      </c>
      <c r="C33" s="8">
        <f>SUM(F3*B33)/4</f>
        <v>1511.179789</v>
      </c>
      <c r="D33" s="8">
        <f>SUM(F4*B33)/4</f>
        <v>572.8564331</v>
      </c>
      <c r="E33" s="30">
        <f t="shared" si="3"/>
        <v>2084.0362221</v>
      </c>
      <c r="F33" s="12"/>
      <c r="G33" s="22">
        <v>908</v>
      </c>
      <c r="H33" s="4">
        <v>1.33895E-2</v>
      </c>
      <c r="I33" s="5">
        <f>SUM(F3*H33)/4</f>
        <v>1256.0020475000001</v>
      </c>
      <c r="J33" s="5">
        <f>SUM(F4*H33)/4</f>
        <v>476.12392525000001</v>
      </c>
      <c r="K33" s="23">
        <f t="shared" si="4"/>
        <v>1732.1259727500001</v>
      </c>
      <c r="L33" s="13"/>
      <c r="M33" s="13"/>
      <c r="N33" s="13"/>
    </row>
    <row r="34" spans="1:14" x14ac:dyDescent="0.25">
      <c r="A34" s="22">
        <v>707</v>
      </c>
      <c r="B34" s="4">
        <v>1.28317E-2</v>
      </c>
      <c r="C34" s="5">
        <f>SUM(F3*B34)/4</f>
        <v>1203.6776184999999</v>
      </c>
      <c r="D34" s="5">
        <f>SUM(F4*B34)/4</f>
        <v>456.28883615000001</v>
      </c>
      <c r="E34" s="23">
        <f t="shared" si="3"/>
        <v>1659.9664546499998</v>
      </c>
      <c r="F34" s="12"/>
      <c r="G34" s="29">
        <v>909</v>
      </c>
      <c r="H34" s="6">
        <v>1.7135600000000001E-2</v>
      </c>
      <c r="I34" s="8">
        <f>SUM(F3*H34)/4</f>
        <v>1607.4049580000001</v>
      </c>
      <c r="J34" s="8">
        <f>SUM(F4*H34)/4</f>
        <v>609.3333682</v>
      </c>
      <c r="K34" s="30">
        <f t="shared" si="4"/>
        <v>2216.7383262000003</v>
      </c>
      <c r="L34" s="13"/>
      <c r="M34" s="13"/>
      <c r="N34" s="13"/>
    </row>
    <row r="35" spans="1:14" x14ac:dyDescent="0.25">
      <c r="A35" s="22">
        <v>708</v>
      </c>
      <c r="B35" s="4">
        <v>1.28317E-2</v>
      </c>
      <c r="C35" s="5">
        <f>SUM(F3*B35)/4</f>
        <v>1203.6776184999999</v>
      </c>
      <c r="D35" s="5">
        <f>SUM(F4*B35)/4</f>
        <v>456.28883615000001</v>
      </c>
      <c r="E35" s="23">
        <f t="shared" si="3"/>
        <v>1659.9664546499998</v>
      </c>
      <c r="F35" s="12"/>
      <c r="G35" s="29">
        <v>1001</v>
      </c>
      <c r="H35" s="6">
        <v>1.7135600000000001E-2</v>
      </c>
      <c r="I35" s="8">
        <f>SUM(F3*H35)/4</f>
        <v>1607.4049580000001</v>
      </c>
      <c r="J35" s="8">
        <f>SUM(F4*H35)/4</f>
        <v>609.3333682</v>
      </c>
      <c r="K35" s="30">
        <f t="shared" si="4"/>
        <v>2216.7383262000003</v>
      </c>
      <c r="L35" s="13"/>
      <c r="M35" s="13"/>
      <c r="N35" s="13"/>
    </row>
    <row r="36" spans="1:14" x14ac:dyDescent="0.25">
      <c r="A36" s="20">
        <v>709</v>
      </c>
      <c r="B36" s="2">
        <v>1.6258700000000001E-2</v>
      </c>
      <c r="C36" s="8">
        <f>SUM(F3*B36)/4</f>
        <v>1525.1473535</v>
      </c>
      <c r="D36" s="8">
        <f>SUM(F4*B36)/4</f>
        <v>578.15124265000009</v>
      </c>
      <c r="E36" s="30">
        <f t="shared" si="3"/>
        <v>2103.2985961499999</v>
      </c>
      <c r="F36" s="12"/>
      <c r="G36" s="22">
        <v>1002</v>
      </c>
      <c r="H36" s="4">
        <v>1.37082E-2</v>
      </c>
      <c r="I36" s="5">
        <f>SUM(F3*H36)/4</f>
        <v>1285.8977010000001</v>
      </c>
      <c r="J36" s="5">
        <f>SUM(F4*H36)/4</f>
        <v>487.45673790000001</v>
      </c>
      <c r="K36" s="23">
        <f t="shared" si="4"/>
        <v>1773.3544389000001</v>
      </c>
      <c r="L36" s="13"/>
      <c r="M36" s="13"/>
      <c r="N36" s="13"/>
    </row>
    <row r="37" spans="1:14" x14ac:dyDescent="0.25">
      <c r="A37" s="20">
        <v>801</v>
      </c>
      <c r="B37" s="2">
        <v>1.63395E-2</v>
      </c>
      <c r="C37" s="8">
        <f>SUM(F3*B37)/4</f>
        <v>1532.7267975</v>
      </c>
      <c r="D37" s="8">
        <f>SUM(F4*B37)/4</f>
        <v>581.02445024999997</v>
      </c>
      <c r="E37" s="30">
        <f t="shared" si="3"/>
        <v>2113.7512477499999</v>
      </c>
      <c r="F37" s="12"/>
      <c r="G37" s="22">
        <v>1003</v>
      </c>
      <c r="H37" s="4">
        <v>1.37082E-2</v>
      </c>
      <c r="I37" s="5">
        <f>SUM(F3*H37)/4</f>
        <v>1285.8977010000001</v>
      </c>
      <c r="J37" s="5">
        <f>SUM(F4*H37)/4</f>
        <v>487.45673790000001</v>
      </c>
      <c r="K37" s="23">
        <f t="shared" si="4"/>
        <v>1773.3544389000001</v>
      </c>
      <c r="L37" s="13"/>
      <c r="M37" s="13"/>
      <c r="N37" s="13"/>
    </row>
    <row r="38" spans="1:14" x14ac:dyDescent="0.25">
      <c r="A38" s="22">
        <v>802</v>
      </c>
      <c r="B38" s="4">
        <v>1.30729E-2</v>
      </c>
      <c r="C38" s="5">
        <f>SUM(F3*B38)/4</f>
        <v>1226.3033845</v>
      </c>
      <c r="D38" s="5">
        <f>SUM(F4*B38)/4</f>
        <v>464.86578754999999</v>
      </c>
      <c r="E38" s="23">
        <f t="shared" ref="E38:E39" si="5">SUM(C38+D38)</f>
        <v>1691.16917205</v>
      </c>
      <c r="F38" s="12"/>
      <c r="G38" s="42" t="s">
        <v>12</v>
      </c>
      <c r="H38" s="2">
        <v>2.3920500000000001E-2</v>
      </c>
      <c r="I38" s="8">
        <f>SUM(F3*H38)/4</f>
        <v>2243.8625025000001</v>
      </c>
      <c r="J38" s="8">
        <f>SUM(F4*H38)/4</f>
        <v>850.60101974999998</v>
      </c>
      <c r="K38" s="30">
        <f t="shared" si="4"/>
        <v>3094.4635222500001</v>
      </c>
      <c r="L38" s="13"/>
      <c r="M38" s="13"/>
      <c r="N38" s="13"/>
    </row>
    <row r="39" spans="1:14" x14ac:dyDescent="0.25">
      <c r="A39" s="22">
        <v>803</v>
      </c>
      <c r="B39" s="4">
        <v>1.30729E-2</v>
      </c>
      <c r="C39" s="5">
        <f>SUM(F3*B39)/4</f>
        <v>1226.3033845</v>
      </c>
      <c r="D39" s="5">
        <f>SUM(F4*B39)/4</f>
        <v>464.86578754999999</v>
      </c>
      <c r="E39" s="23">
        <f t="shared" si="5"/>
        <v>1691.16917205</v>
      </c>
      <c r="F39" s="12"/>
      <c r="G39" s="20">
        <v>1006</v>
      </c>
      <c r="H39" s="2">
        <v>1.7135600000000001E-2</v>
      </c>
      <c r="I39" s="8">
        <f>SUM(F3*H39)/4</f>
        <v>1607.4049580000001</v>
      </c>
      <c r="J39" s="8">
        <f>SUM(F4*H39)/4</f>
        <v>609.3333682</v>
      </c>
      <c r="K39" s="30">
        <f t="shared" si="4"/>
        <v>2216.7383262000003</v>
      </c>
      <c r="L39" s="13"/>
      <c r="M39" s="13"/>
      <c r="N39" s="13"/>
    </row>
    <row r="40" spans="1:14" x14ac:dyDescent="0.25">
      <c r="A40" s="37">
        <v>804</v>
      </c>
      <c r="B40" s="10">
        <v>9.7234000000000001E-3</v>
      </c>
      <c r="C40" s="11">
        <f>SUM(F3*B40)/4</f>
        <v>912.10353699999996</v>
      </c>
      <c r="D40" s="7">
        <f>SUM(F4*B40)/4</f>
        <v>345.75924229999998</v>
      </c>
      <c r="E40" s="39">
        <f t="shared" ref="E40:E46" si="6">SUM(C40+D40)</f>
        <v>1257.8627793000001</v>
      </c>
      <c r="F40" s="12"/>
      <c r="G40" s="22">
        <v>1007</v>
      </c>
      <c r="H40" s="4">
        <v>1.37082E-2</v>
      </c>
      <c r="I40" s="5">
        <f>SUM(F3*H40)/4</f>
        <v>1285.8977010000001</v>
      </c>
      <c r="J40" s="5">
        <f>SUM(F4*H40)/4</f>
        <v>487.45673790000001</v>
      </c>
      <c r="K40" s="23">
        <f t="shared" si="4"/>
        <v>1773.3544389000001</v>
      </c>
      <c r="L40" s="13"/>
      <c r="M40" s="13"/>
      <c r="N40" s="13"/>
    </row>
    <row r="41" spans="1:14" x14ac:dyDescent="0.25">
      <c r="A41" s="37" t="s">
        <v>14</v>
      </c>
      <c r="B41" s="10">
        <v>9.7234000000000001E-3</v>
      </c>
      <c r="C41" s="11">
        <f>SUM(F3*B41)/4</f>
        <v>912.10353699999996</v>
      </c>
      <c r="D41" s="7">
        <f>SUM(F4*B41)/4</f>
        <v>345.75924229999998</v>
      </c>
      <c r="E41" s="39">
        <f t="shared" si="6"/>
        <v>1257.8627793000001</v>
      </c>
      <c r="F41" s="12"/>
      <c r="G41" s="22">
        <v>1008</v>
      </c>
      <c r="H41" s="4">
        <v>1.37083E-2</v>
      </c>
      <c r="I41" s="5">
        <f>SUM(F3*H41)/4</f>
        <v>1285.9070815</v>
      </c>
      <c r="J41" s="5">
        <f>SUM(F4*H41)/4</f>
        <v>487.46029384999997</v>
      </c>
      <c r="K41" s="23">
        <f t="shared" si="4"/>
        <v>1773.36737535</v>
      </c>
      <c r="L41" s="13"/>
      <c r="M41" s="13"/>
      <c r="N41" s="13"/>
    </row>
    <row r="42" spans="1:14" ht="15.75" thickBot="1" x14ac:dyDescent="0.3">
      <c r="A42" s="37">
        <v>805</v>
      </c>
      <c r="B42" s="10">
        <v>9.7234000000000001E-3</v>
      </c>
      <c r="C42" s="11">
        <f>SUM(F3*B42)/4</f>
        <v>912.10353699999996</v>
      </c>
      <c r="D42" s="7">
        <f>SUM(F4*B42)/4</f>
        <v>345.75924229999998</v>
      </c>
      <c r="E42" s="39">
        <f t="shared" si="6"/>
        <v>1257.8627793000001</v>
      </c>
      <c r="F42" s="12"/>
      <c r="G42" s="24">
        <v>1009</v>
      </c>
      <c r="H42" s="25">
        <v>1.7135600000000001E-2</v>
      </c>
      <c r="I42" s="26">
        <f>SUM(F3*H42)/4</f>
        <v>1607.4049580000001</v>
      </c>
      <c r="J42" s="26">
        <f>SUM(F4*H42)/4</f>
        <v>609.3333682</v>
      </c>
      <c r="K42" s="31">
        <f t="shared" si="4"/>
        <v>2216.7383262000003</v>
      </c>
      <c r="L42" s="13"/>
      <c r="M42" s="13"/>
      <c r="N42" s="13"/>
    </row>
    <row r="43" spans="1:14" x14ac:dyDescent="0.25">
      <c r="A43" s="20">
        <v>806</v>
      </c>
      <c r="B43" s="2">
        <v>1.63395E-2</v>
      </c>
      <c r="C43" s="8">
        <f>SUM(F3*B43)/4</f>
        <v>1532.7267975</v>
      </c>
      <c r="D43" s="8">
        <f>SUM(F4*B43)/4</f>
        <v>581.02445024999997</v>
      </c>
      <c r="E43" s="30">
        <f t="shared" si="6"/>
        <v>2113.7512477499999</v>
      </c>
      <c r="F43" s="12"/>
      <c r="G43" s="12"/>
      <c r="H43" s="12"/>
      <c r="I43" s="12"/>
      <c r="J43" s="12"/>
      <c r="K43" s="12"/>
      <c r="L43" s="13"/>
      <c r="M43" s="13"/>
      <c r="N43" s="13"/>
    </row>
    <row r="44" spans="1:14" x14ac:dyDescent="0.25">
      <c r="A44" s="20">
        <v>807</v>
      </c>
      <c r="B44" s="2">
        <v>1.30729E-2</v>
      </c>
      <c r="C44" s="8">
        <f>SUM(F3*B44)/4</f>
        <v>1226.3033845</v>
      </c>
      <c r="D44" s="8">
        <f>SUM(F4*B44)/4</f>
        <v>464.86578754999999</v>
      </c>
      <c r="E44" s="30">
        <f t="shared" si="6"/>
        <v>1691.16917205</v>
      </c>
      <c r="F44" s="12"/>
      <c r="G44" s="12"/>
      <c r="H44" s="12"/>
      <c r="I44" s="12"/>
      <c r="J44" s="12"/>
      <c r="K44" s="12"/>
      <c r="L44" s="13"/>
      <c r="M44" s="13"/>
      <c r="N44" s="13"/>
    </row>
    <row r="45" spans="1:14" x14ac:dyDescent="0.25">
      <c r="A45" s="20">
        <v>808</v>
      </c>
      <c r="B45" s="2">
        <v>1.3469200000000001E-2</v>
      </c>
      <c r="C45" s="8">
        <f>SUM(F3*B45)/4</f>
        <v>1263.478306</v>
      </c>
      <c r="D45" s="8">
        <f>SUM(F4*B45)/4</f>
        <v>478.95801740000002</v>
      </c>
      <c r="E45" s="30">
        <f t="shared" si="6"/>
        <v>1742.4363234</v>
      </c>
      <c r="F45" s="12"/>
      <c r="G45" s="12"/>
      <c r="H45" s="12"/>
      <c r="I45" s="12"/>
      <c r="J45" s="12"/>
      <c r="K45" s="12"/>
      <c r="L45" s="13"/>
      <c r="M45" s="13"/>
      <c r="N45" s="13"/>
    </row>
    <row r="46" spans="1:14" ht="15.75" thickBot="1" x14ac:dyDescent="0.3">
      <c r="A46" s="40">
        <v>809</v>
      </c>
      <c r="B46" s="41">
        <v>1.6736999999999998E-2</v>
      </c>
      <c r="C46" s="26">
        <f>SUM(F3*B46)/4</f>
        <v>1570.0142849999997</v>
      </c>
      <c r="D46" s="26">
        <f>SUM(F4*B46)/4</f>
        <v>595.15935149999996</v>
      </c>
      <c r="E46" s="31">
        <f t="shared" si="6"/>
        <v>2165.1736364999997</v>
      </c>
      <c r="F46" s="12"/>
      <c r="G46" s="12"/>
      <c r="H46" s="12"/>
      <c r="I46" s="12"/>
      <c r="J46" s="12"/>
      <c r="K46" s="12"/>
      <c r="L46" s="13"/>
      <c r="M46" s="13"/>
      <c r="N46" s="13"/>
    </row>
    <row r="47" spans="1:14" x14ac:dyDescent="0.25">
      <c r="A47" s="14"/>
      <c r="B47" s="14"/>
      <c r="C47" s="13"/>
      <c r="D47" s="13"/>
      <c r="E47" s="13"/>
      <c r="F47" s="12"/>
      <c r="G47" s="12"/>
      <c r="H47" s="12"/>
      <c r="I47" s="12"/>
      <c r="J47" s="12"/>
      <c r="K47" s="12"/>
      <c r="L47" s="13"/>
      <c r="M47" s="13"/>
      <c r="N47" s="13"/>
    </row>
    <row r="48" spans="1:14" x14ac:dyDescent="0.25">
      <c r="A48" s="14"/>
      <c r="B48" s="14"/>
      <c r="C48" s="13"/>
      <c r="D48" s="13"/>
      <c r="E48" s="13"/>
      <c r="F48" s="12"/>
      <c r="G48" s="61">
        <f>SUM(E8:E46)</f>
        <v>64508.565222300007</v>
      </c>
      <c r="H48" s="60">
        <f>SUM(K8:K42)</f>
        <v>64855.934777700008</v>
      </c>
      <c r="I48" s="59">
        <f>SUM(G48+H48)</f>
        <v>129364.50000000001</v>
      </c>
      <c r="J48" s="13"/>
      <c r="K48" s="13"/>
      <c r="L48" s="13"/>
      <c r="M48" s="13"/>
      <c r="N48" s="13"/>
    </row>
    <row r="49" spans="1:11" x14ac:dyDescent="0.25">
      <c r="A49" s="14"/>
      <c r="B49" s="14"/>
      <c r="C49" s="13"/>
      <c r="D49" s="13"/>
      <c r="E49" s="13"/>
      <c r="F49" s="13"/>
      <c r="G49" s="59">
        <f>SUM(I8:I48)</f>
        <v>176392.94259300001</v>
      </c>
      <c r="H49" s="60">
        <f>SUM(I27:I42)</f>
        <v>24277.324971500002</v>
      </c>
      <c r="I49" s="59">
        <f>SUM(G49:H49)</f>
        <v>200670.26756450001</v>
      </c>
      <c r="J49" s="13"/>
      <c r="K49" s="13"/>
    </row>
    <row r="50" spans="1:11" x14ac:dyDescent="0.25">
      <c r="A50" s="56"/>
      <c r="B50" s="56"/>
      <c r="C50" s="57"/>
      <c r="D50" s="12"/>
      <c r="E50" s="12"/>
      <c r="F50" s="12"/>
      <c r="G50" s="12"/>
      <c r="H50" s="12"/>
      <c r="I50" s="12"/>
      <c r="J50" s="12"/>
      <c r="K50" s="12"/>
    </row>
    <row r="51" spans="1:11" x14ac:dyDescent="0.25">
      <c r="A51" s="56"/>
      <c r="B51" s="56"/>
      <c r="C51" s="62"/>
      <c r="D51" s="62"/>
      <c r="E51" s="62"/>
      <c r="F51" s="62"/>
      <c r="G51" s="58"/>
      <c r="H51" s="58"/>
      <c r="I51" s="12"/>
      <c r="J51" s="12"/>
      <c r="K51" s="12"/>
    </row>
    <row r="52" spans="1:11" x14ac:dyDescent="0.25">
      <c r="A52" s="14"/>
      <c r="B52" s="14"/>
      <c r="C52" s="62"/>
      <c r="D52" s="62"/>
      <c r="E52" s="62"/>
      <c r="F52" s="62"/>
    </row>
    <row r="53" spans="1:11" x14ac:dyDescent="0.25">
      <c r="A53" s="14"/>
      <c r="B53" s="14"/>
      <c r="C53" s="13"/>
      <c r="D53" s="13"/>
      <c r="E53" s="13"/>
      <c r="F53" s="13"/>
    </row>
    <row r="54" spans="1:11" x14ac:dyDescent="0.25">
      <c r="F54" s="13"/>
    </row>
    <row r="55" spans="1:11" x14ac:dyDescent="0.25">
      <c r="F55" s="13"/>
    </row>
    <row r="56" spans="1:11" x14ac:dyDescent="0.25">
      <c r="F56" s="13"/>
    </row>
    <row r="57" spans="1:11" x14ac:dyDescent="0.25">
      <c r="F57" s="13"/>
    </row>
    <row r="58" spans="1:11" x14ac:dyDescent="0.25">
      <c r="F58" s="13"/>
    </row>
    <row r="59" spans="1:11" x14ac:dyDescent="0.25">
      <c r="F59" s="13"/>
    </row>
    <row r="60" spans="1:11" x14ac:dyDescent="0.25">
      <c r="F60" s="13"/>
    </row>
    <row r="61" spans="1:11" x14ac:dyDescent="0.25">
      <c r="F61" s="13"/>
    </row>
    <row r="62" spans="1:11" x14ac:dyDescent="0.25">
      <c r="F62" s="13"/>
    </row>
    <row r="63" spans="1:11" x14ac:dyDescent="0.25">
      <c r="F63" s="13"/>
    </row>
    <row r="64" spans="1:11" x14ac:dyDescent="0.25">
      <c r="F64" s="13"/>
    </row>
    <row r="65" spans="6:6" x14ac:dyDescent="0.25">
      <c r="F65" s="13"/>
    </row>
    <row r="66" spans="6:6" x14ac:dyDescent="0.25">
      <c r="F66" s="13"/>
    </row>
    <row r="67" spans="6:6" x14ac:dyDescent="0.25">
      <c r="F67" s="13"/>
    </row>
    <row r="68" spans="6:6" x14ac:dyDescent="0.25">
      <c r="F68" s="13"/>
    </row>
    <row r="69" spans="6:6" x14ac:dyDescent="0.25">
      <c r="F69" s="13"/>
    </row>
    <row r="70" spans="6:6" x14ac:dyDescent="0.25">
      <c r="F70" s="13"/>
    </row>
    <row r="71" spans="6:6" x14ac:dyDescent="0.25">
      <c r="F71" s="13"/>
    </row>
    <row r="72" spans="6:6" x14ac:dyDescent="0.25">
      <c r="F72" s="13"/>
    </row>
    <row r="73" spans="6:6" x14ac:dyDescent="0.25">
      <c r="F73" s="13"/>
    </row>
  </sheetData>
  <mergeCells count="11">
    <mergeCell ref="G51:H51"/>
    <mergeCell ref="A51:B51"/>
    <mergeCell ref="C51:D51"/>
    <mergeCell ref="C52:D52"/>
    <mergeCell ref="E51:F51"/>
    <mergeCell ref="E52:F52"/>
    <mergeCell ref="C3:E3"/>
    <mergeCell ref="C4:E4"/>
    <mergeCell ref="C5:E5"/>
    <mergeCell ref="A1:K1"/>
    <mergeCell ref="A50:B50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 1</dc:creator>
  <cp:lastModifiedBy>GST 1</cp:lastModifiedBy>
  <cp:lastPrinted>2018-09-06T17:58:44Z</cp:lastPrinted>
  <dcterms:created xsi:type="dcterms:W3CDTF">2018-09-06T13:41:54Z</dcterms:created>
  <dcterms:modified xsi:type="dcterms:W3CDTF">2018-09-07T17:37:58Z</dcterms:modified>
</cp:coreProperties>
</file>